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FA\2019\SITE WEB\"/>
    </mc:Choice>
  </mc:AlternateContent>
  <xr:revisionPtr revIDLastSave="0" documentId="13_ncr:1_{01C97145-F827-440A-8E20-88284C73D476}" xr6:coauthVersionLast="45" xr6:coauthVersionMax="45" xr10:uidLastSave="{00000000-0000-0000-0000-000000000000}"/>
  <bookViews>
    <workbookView xWindow="-11790" yWindow="1065" windowWidth="18390" windowHeight="16185" xr2:uid="{25A4F60D-7F2E-46B8-8050-627DB58925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1" i="1"/>
  <c r="D21" i="1"/>
  <c r="E20" i="1"/>
  <c r="D20" i="1"/>
  <c r="E19" i="1"/>
  <c r="D19" i="1"/>
  <c r="E18" i="1"/>
  <c r="D18" i="1"/>
  <c r="E17" i="1"/>
  <c r="D17" i="1"/>
  <c r="E16" i="1"/>
  <c r="D16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Q5" i="1" l="1"/>
  <c r="Q6" i="1"/>
  <c r="Q7" i="1"/>
  <c r="Q8" i="1"/>
  <c r="Q9" i="1"/>
  <c r="Q10" i="1"/>
  <c r="Q11" i="1"/>
  <c r="Q12" i="1"/>
  <c r="Q13" i="1"/>
  <c r="Q14" i="1"/>
  <c r="Q16" i="1"/>
  <c r="Q17" i="1"/>
  <c r="Q18" i="1"/>
  <c r="Q19" i="1"/>
  <c r="Q20" i="1"/>
  <c r="Q21" i="1"/>
  <c r="Q22" i="1"/>
  <c r="Q24" i="1"/>
  <c r="Q25" i="1"/>
  <c r="Q26" i="1"/>
  <c r="Q27" i="1"/>
  <c r="Q28" i="1"/>
  <c r="Q29" i="1"/>
  <c r="Q30" i="1"/>
  <c r="Q4" i="1"/>
  <c r="P5" i="1"/>
  <c r="P6" i="1"/>
  <c r="P7" i="1"/>
  <c r="P8" i="1"/>
  <c r="P9" i="1"/>
  <c r="P10" i="1"/>
  <c r="P11" i="1"/>
  <c r="P12" i="1"/>
  <c r="P13" i="1"/>
  <c r="P14" i="1"/>
  <c r="P16" i="1"/>
  <c r="P17" i="1"/>
  <c r="P18" i="1"/>
  <c r="P19" i="1"/>
  <c r="P20" i="1"/>
  <c r="P21" i="1"/>
  <c r="P22" i="1"/>
  <c r="P24" i="1"/>
  <c r="P25" i="1"/>
  <c r="P26" i="1"/>
  <c r="P27" i="1"/>
  <c r="P28" i="1"/>
  <c r="P29" i="1"/>
  <c r="P30" i="1"/>
  <c r="P4" i="1"/>
  <c r="M5" i="1"/>
  <c r="M6" i="1"/>
  <c r="M7" i="1"/>
  <c r="M8" i="1"/>
  <c r="M9" i="1"/>
  <c r="M10" i="1"/>
  <c r="M11" i="1"/>
  <c r="M12" i="1"/>
  <c r="M13" i="1"/>
  <c r="M14" i="1"/>
  <c r="M16" i="1"/>
  <c r="M17" i="1"/>
  <c r="M18" i="1"/>
  <c r="M19" i="1"/>
  <c r="M20" i="1"/>
  <c r="M21" i="1"/>
  <c r="M24" i="1"/>
  <c r="M25" i="1"/>
  <c r="M26" i="1"/>
  <c r="M27" i="1"/>
  <c r="M28" i="1"/>
  <c r="M29" i="1"/>
  <c r="M30" i="1"/>
  <c r="M4" i="1"/>
  <c r="L5" i="1"/>
  <c r="L6" i="1"/>
  <c r="L7" i="1"/>
  <c r="L8" i="1"/>
  <c r="L9" i="1"/>
  <c r="L10" i="1"/>
  <c r="L11" i="1"/>
  <c r="L12" i="1"/>
  <c r="L13" i="1"/>
  <c r="L14" i="1"/>
  <c r="L16" i="1"/>
  <c r="L17" i="1"/>
  <c r="L18" i="1"/>
  <c r="L19" i="1"/>
  <c r="L20" i="1"/>
  <c r="L21" i="1"/>
  <c r="L24" i="1"/>
  <c r="L25" i="1"/>
  <c r="L26" i="1"/>
  <c r="L27" i="1"/>
  <c r="L28" i="1"/>
  <c r="L29" i="1"/>
  <c r="L30" i="1"/>
  <c r="L4" i="1"/>
  <c r="I5" i="1"/>
  <c r="I6" i="1"/>
  <c r="I7" i="1"/>
  <c r="I8" i="1"/>
  <c r="I9" i="1"/>
  <c r="I10" i="1"/>
  <c r="I11" i="1"/>
  <c r="I12" i="1"/>
  <c r="I13" i="1"/>
  <c r="I14" i="1"/>
  <c r="I16" i="1"/>
  <c r="I17" i="1"/>
  <c r="I18" i="1"/>
  <c r="I19" i="1"/>
  <c r="I20" i="1"/>
  <c r="I21" i="1"/>
  <c r="I24" i="1"/>
  <c r="I25" i="1"/>
  <c r="I26" i="1"/>
  <c r="I27" i="1"/>
  <c r="I28" i="1"/>
  <c r="I29" i="1"/>
  <c r="I30" i="1"/>
  <c r="I4" i="1"/>
  <c r="H5" i="1"/>
  <c r="H6" i="1"/>
  <c r="H7" i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4" i="1"/>
  <c r="H25" i="1"/>
  <c r="H26" i="1"/>
  <c r="H27" i="1"/>
  <c r="H28" i="1"/>
  <c r="H29" i="1"/>
  <c r="H30" i="1"/>
  <c r="H4" i="1"/>
</calcChain>
</file>

<file path=xl/sharedStrings.xml><?xml version="1.0" encoding="utf-8"?>
<sst xmlns="http://schemas.openxmlformats.org/spreadsheetml/2006/main" count="29" uniqueCount="17">
  <si>
    <t>Echelon</t>
  </si>
  <si>
    <t>INM</t>
  </si>
  <si>
    <t>HEA 1</t>
  </si>
  <si>
    <t>HEA 2</t>
  </si>
  <si>
    <t>HEA 3</t>
  </si>
  <si>
    <t>CLASSE NORMALE</t>
  </si>
  <si>
    <t>HORS- CLASSE</t>
  </si>
  <si>
    <t>CLASSE EXCEPTIONNELLE</t>
  </si>
  <si>
    <t>Revalorisation 2019</t>
  </si>
  <si>
    <t>Revalorisation 2020</t>
  </si>
  <si>
    <t>Revalorisation 2021</t>
  </si>
  <si>
    <r>
      <t xml:space="preserve">Traitement brut </t>
    </r>
    <r>
      <rPr>
        <sz val="12"/>
        <color rgb="FF0070C0"/>
        <rFont val="Calibri"/>
        <family val="2"/>
        <scheme val="minor"/>
      </rPr>
      <t>indexation 1,73</t>
    </r>
  </si>
  <si>
    <r>
      <t xml:space="preserve">Traitement brut </t>
    </r>
    <r>
      <rPr>
        <sz val="12"/>
        <color rgb="FF0070C0"/>
        <rFont val="Calibri"/>
        <family val="2"/>
        <scheme val="minor"/>
      </rPr>
      <t>indexation 1,94</t>
    </r>
  </si>
  <si>
    <r>
      <t xml:space="preserve">Traitement mensuel* </t>
    </r>
    <r>
      <rPr>
        <sz val="12"/>
        <color rgb="FF0070C0"/>
        <rFont val="Calibri"/>
        <family val="2"/>
        <scheme val="minor"/>
      </rPr>
      <t>indexation 1,73</t>
    </r>
  </si>
  <si>
    <t>* Le traitement mensuel comprend le traitement brut + l'indexation traitement + l'indemnité de résidence. Les primes et différentes côtisations ne sont pas appliquées</t>
  </si>
  <si>
    <t>Grilles indiciaires TERRITORIALES : certifiés, PLP, EPS, CPE, COPSY</t>
  </si>
  <si>
    <t>Revalorisation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</si>
</sst>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3"/>
      <color rgb="FF00B05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2060"/>
      <name val="Calibri"/>
      <family val="2"/>
      <scheme val="minor"/>
    </font>
    <font>
      <sz val="10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4" fillId="6" borderId="0" xfId="0" applyFont="1" applyFill="1" applyBorder="1" applyAlignment="1">
      <alignment horizontal="center"/>
    </xf>
    <xf numFmtId="0" fontId="4" fillId="6" borderId="0" xfId="0" applyFont="1" applyFill="1" applyBorder="1" applyAlignment="1"/>
    <xf numFmtId="0" fontId="0" fillId="0" borderId="0" xfId="0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8" fillId="0" borderId="0" xfId="0" applyFont="1"/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2" fillId="0" borderId="0" xfId="0" applyFont="1" applyAlignment="1"/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F9DCC-2F5F-41D4-A146-07C09C02AE73}">
  <dimension ref="A1:Q31"/>
  <sheetViews>
    <sheetView tabSelected="1" workbookViewId="0">
      <selection activeCell="G28" sqref="G28"/>
    </sheetView>
  </sheetViews>
  <sheetFormatPr baseColWidth="10" defaultRowHeight="15" x14ac:dyDescent="0.25"/>
  <cols>
    <col min="2" max="2" width="8.7109375" customWidth="1"/>
    <col min="3" max="3" width="5.85546875" customWidth="1"/>
    <col min="4" max="4" width="15.85546875" customWidth="1"/>
    <col min="5" max="5" width="17" customWidth="1"/>
    <col min="6" max="6" width="8.7109375" customWidth="1"/>
    <col min="7" max="7" width="5.85546875" customWidth="1"/>
    <col min="8" max="8" width="15.85546875" customWidth="1"/>
    <col min="9" max="9" width="17" customWidth="1"/>
    <col min="10" max="10" width="1.85546875" customWidth="1"/>
    <col min="11" max="11" width="5.85546875" customWidth="1"/>
    <col min="12" max="13" width="17.28515625" customWidth="1"/>
    <col min="14" max="14" width="1.7109375" customWidth="1"/>
    <col min="15" max="15" width="5.85546875" customWidth="1"/>
    <col min="16" max="17" width="17.28515625" customWidth="1"/>
  </cols>
  <sheetData>
    <row r="1" spans="1:17" ht="21" x14ac:dyDescent="0.3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1" x14ac:dyDescent="0.35">
      <c r="A2" s="5"/>
      <c r="B2" s="22" t="s">
        <v>8</v>
      </c>
      <c r="C2" s="22"/>
      <c r="D2" s="22"/>
      <c r="E2" s="22"/>
      <c r="F2" s="22" t="s">
        <v>9</v>
      </c>
      <c r="G2" s="22"/>
      <c r="H2" s="22"/>
      <c r="I2" s="22"/>
      <c r="J2" s="4"/>
      <c r="K2" s="19" t="s">
        <v>10</v>
      </c>
      <c r="L2" s="20"/>
      <c r="M2" s="20"/>
      <c r="O2" s="19" t="s">
        <v>16</v>
      </c>
      <c r="P2" s="20"/>
      <c r="Q2" s="20"/>
    </row>
    <row r="3" spans="1:17" ht="47.25" x14ac:dyDescent="0.25">
      <c r="A3" s="6"/>
      <c r="B3" s="7" t="s">
        <v>0</v>
      </c>
      <c r="C3" s="7" t="s">
        <v>1</v>
      </c>
      <c r="D3" s="8" t="s">
        <v>13</v>
      </c>
      <c r="E3" s="8" t="s">
        <v>12</v>
      </c>
      <c r="F3" s="7" t="s">
        <v>0</v>
      </c>
      <c r="G3" s="7" t="s">
        <v>1</v>
      </c>
      <c r="H3" s="8" t="s">
        <v>13</v>
      </c>
      <c r="I3" s="8" t="s">
        <v>12</v>
      </c>
      <c r="J3" s="9"/>
      <c r="K3" s="7" t="s">
        <v>1</v>
      </c>
      <c r="L3" s="8" t="s">
        <v>11</v>
      </c>
      <c r="M3" s="8" t="s">
        <v>12</v>
      </c>
      <c r="N3" s="10"/>
      <c r="O3" s="7" t="s">
        <v>1</v>
      </c>
      <c r="P3" s="8" t="s">
        <v>11</v>
      </c>
      <c r="Q3" s="8" t="s">
        <v>12</v>
      </c>
    </row>
    <row r="4" spans="1:17" x14ac:dyDescent="0.25">
      <c r="A4" s="23" t="s">
        <v>5</v>
      </c>
      <c r="B4" s="16">
        <v>1</v>
      </c>
      <c r="C4" s="16">
        <v>383</v>
      </c>
      <c r="D4" s="12">
        <f>(C4*56.233*119.331881/12) + (C4*56.233*119.331881/12 -C4*56.233*119.331881/12*0.1083)*0.73 + 0.03*C4*56.233*119.331881/12*1.73</f>
        <v>364703.0254610845</v>
      </c>
      <c r="E4" s="12">
        <f>(C4*56.233*119.331881/12)+(C4*56.233*119.331881/12-C4*56.233*119.331881/12*0.1083)*0.94+0.03*C4*56.233*119.331881/12*1.94</f>
        <v>406157.76110532327</v>
      </c>
      <c r="F4" s="2">
        <v>1</v>
      </c>
      <c r="G4" s="2">
        <v>388</v>
      </c>
      <c r="H4" s="12">
        <f>(G4*56.233*119.331881/12) + (G4*56.233*119.331881/12 -G4*56.233*119.331881/12*0.1083)*0.73 + 0.03*G4*56.233*119.331881/12*1.73</f>
        <v>369464.16156370961</v>
      </c>
      <c r="I4" s="12">
        <f>(G4*56.233*119.331881/12)+(G4*56.233*119.331881/12-G4*56.233*119.331881/12*0.1083)*0.94+0.03*G4*56.233*119.331881/12*1.94</f>
        <v>411460.08174638491</v>
      </c>
      <c r="J4" s="3"/>
      <c r="K4" s="2">
        <v>390</v>
      </c>
      <c r="L4" s="11">
        <f>(K4*56.233*119.331881/12) + (K4*56.233*119.331881/12 -K4*56.233*119.331881/12*0.1083)*0.73 + 0.03*K4*56.233*119.331881/12*1.73</f>
        <v>371368.61600475974</v>
      </c>
      <c r="M4" s="11">
        <f>(K4*56.233*119.331881/12) + (K4*56.233*119.331881/12 -K4*56.233*119.331881/12*0.1083)*0.94 + 0.03*K4*56.233*119.331881/12*1.94</f>
        <v>413581.01000280958</v>
      </c>
      <c r="O4" s="2">
        <v>390</v>
      </c>
      <c r="P4" s="13">
        <f>(O4*56.233*119.331881/12) + (O4*56.233*119.331881/12 -O4*56.233*119.331881/12*0.1083)*0.73 + 0.03*O4*56.233*119.331881/12*1.73</f>
        <v>371368.61600475974</v>
      </c>
      <c r="Q4" s="13">
        <f>(O4*56.233*119.331881/12) + (O4*56.233*119.331881/12 -O4*56.233*119.331881/12*0.1083)*0.94 + 0.03*O4*56.233*119.331881/12*1.94</f>
        <v>413581.01000280958</v>
      </c>
    </row>
    <row r="5" spans="1:17" x14ac:dyDescent="0.25">
      <c r="A5" s="23"/>
      <c r="B5" s="16">
        <v>2</v>
      </c>
      <c r="C5" s="16">
        <v>436</v>
      </c>
      <c r="D5" s="12">
        <f t="shared" ref="D5:D14" si="0">(C5*56.233*119.331881/12) + (C5*56.233*119.331881/12 -C5*56.233*119.331881/12*0.1083)*0.73 + 0.03*C5*56.233*119.331881/12*1.73</f>
        <v>415171.06814891088</v>
      </c>
      <c r="E5" s="12">
        <f t="shared" ref="E5:E14" si="1">(C5*56.233*119.331881/12)+(C5*56.233*119.331881/12-C5*56.233*119.331881/12*0.1083)*0.94+0.03*C5*56.233*119.331881/12*1.94</f>
        <v>462362.35990057688</v>
      </c>
      <c r="F5" s="2">
        <v>2</v>
      </c>
      <c r="G5" s="2">
        <v>441</v>
      </c>
      <c r="H5" s="12">
        <f t="shared" ref="H5:H30" si="2">(G5*56.233*119.331881/12) + (G5*56.233*119.331881/12 -G5*56.233*119.331881/12*0.1083)*0.73 + 0.03*G5*56.233*119.331881/12*1.73</f>
        <v>419932.20425153594</v>
      </c>
      <c r="I5" s="12">
        <f t="shared" ref="I5:I30" si="3">(G5*56.233*119.331881/12)+(G5*56.233*119.331881/12-G5*56.233*119.331881/12*0.1083)*0.94+0.03*G5*56.233*119.331881/12*1.94</f>
        <v>467664.68054163846</v>
      </c>
      <c r="J5" s="3"/>
      <c r="K5" s="2">
        <v>441</v>
      </c>
      <c r="L5" s="11">
        <f t="shared" ref="L5:L30" si="4">(K5*56.233*119.331881/12) + (K5*56.233*119.331881/12 -K5*56.233*119.331881/12*0.1083)*0.73 + 0.03*K5*56.233*119.331881/12*1.73</f>
        <v>419932.20425153594</v>
      </c>
      <c r="M5" s="11">
        <f t="shared" ref="M5:M30" si="5">(K5*56.233*119.331881/12) + (K5*56.233*119.331881/12 -K5*56.233*119.331881/12*0.1083)*0.94 + 0.03*K5*56.233*119.331881/12*1.94</f>
        <v>467664.68054163846</v>
      </c>
      <c r="O5" s="2">
        <v>441</v>
      </c>
      <c r="P5" s="13">
        <f t="shared" ref="P5:P30" si="6">(O5*56.233*119.331881/12) + (O5*56.233*119.331881/12 -O5*56.233*119.331881/12*0.1083)*0.73 + 0.03*O5*56.233*119.331881/12*1.73</f>
        <v>419932.20425153594</v>
      </c>
      <c r="Q5" s="13">
        <f t="shared" ref="Q5:Q30" si="7">(O5*56.233*119.331881/12) + (O5*56.233*119.331881/12 -O5*56.233*119.331881/12*0.1083)*0.94 + 0.03*O5*56.233*119.331881/12*1.94</f>
        <v>467664.68054163846</v>
      </c>
    </row>
    <row r="6" spans="1:17" x14ac:dyDescent="0.25">
      <c r="A6" s="23"/>
      <c r="B6" s="16">
        <v>3</v>
      </c>
      <c r="C6" s="16">
        <v>440</v>
      </c>
      <c r="D6" s="12">
        <f t="shared" si="0"/>
        <v>418979.97703101102</v>
      </c>
      <c r="E6" s="12">
        <f t="shared" si="1"/>
        <v>466604.21641342621</v>
      </c>
      <c r="F6" s="2">
        <v>3</v>
      </c>
      <c r="G6" s="2">
        <v>445</v>
      </c>
      <c r="H6" s="12">
        <f t="shared" si="2"/>
        <v>423741.11313363607</v>
      </c>
      <c r="I6" s="12">
        <f t="shared" si="3"/>
        <v>471906.5370544878</v>
      </c>
      <c r="J6" s="3"/>
      <c r="K6" s="2">
        <v>448</v>
      </c>
      <c r="L6" s="11">
        <f t="shared" si="4"/>
        <v>426597.79479521111</v>
      </c>
      <c r="M6" s="11">
        <f t="shared" si="5"/>
        <v>475087.92943912483</v>
      </c>
      <c r="O6" s="2">
        <v>448</v>
      </c>
      <c r="P6" s="13">
        <f t="shared" si="6"/>
        <v>426597.79479521111</v>
      </c>
      <c r="Q6" s="13">
        <f t="shared" si="7"/>
        <v>475087.92943912483</v>
      </c>
    </row>
    <row r="7" spans="1:17" x14ac:dyDescent="0.25">
      <c r="A7" s="23"/>
      <c r="B7" s="16">
        <v>4</v>
      </c>
      <c r="C7" s="16">
        <v>453</v>
      </c>
      <c r="D7" s="12">
        <f t="shared" si="0"/>
        <v>431358.93089783628</v>
      </c>
      <c r="E7" s="12">
        <f t="shared" si="1"/>
        <v>480390.25008018652</v>
      </c>
      <c r="F7" s="2">
        <v>4</v>
      </c>
      <c r="G7" s="2">
        <v>458</v>
      </c>
      <c r="H7" s="12">
        <f t="shared" si="2"/>
        <v>436120.06700046139</v>
      </c>
      <c r="I7" s="12">
        <f t="shared" si="3"/>
        <v>485692.57072124816</v>
      </c>
      <c r="J7" s="3"/>
      <c r="K7" s="2">
        <v>461</v>
      </c>
      <c r="L7" s="11">
        <f t="shared" si="4"/>
        <v>438976.74866203638</v>
      </c>
      <c r="M7" s="11">
        <f t="shared" si="5"/>
        <v>488873.96310588514</v>
      </c>
      <c r="O7" s="2">
        <v>461</v>
      </c>
      <c r="P7" s="13">
        <f t="shared" si="6"/>
        <v>438976.74866203638</v>
      </c>
      <c r="Q7" s="13">
        <f t="shared" si="7"/>
        <v>488873.96310588514</v>
      </c>
    </row>
    <row r="8" spans="1:17" x14ac:dyDescent="0.25">
      <c r="A8" s="23"/>
      <c r="B8" s="16">
        <v>5</v>
      </c>
      <c r="C8" s="16">
        <v>466</v>
      </c>
      <c r="D8" s="12">
        <f t="shared" si="0"/>
        <v>443737.88476466161</v>
      </c>
      <c r="E8" s="12">
        <f t="shared" si="1"/>
        <v>494176.28374694684</v>
      </c>
      <c r="F8" s="2">
        <v>5</v>
      </c>
      <c r="G8" s="2">
        <v>471</v>
      </c>
      <c r="H8" s="12">
        <f t="shared" si="2"/>
        <v>448499.02086728666</v>
      </c>
      <c r="I8" s="12">
        <f t="shared" si="3"/>
        <v>499478.60438800848</v>
      </c>
      <c r="J8" s="3"/>
      <c r="K8" s="2">
        <v>476</v>
      </c>
      <c r="L8" s="11">
        <f t="shared" si="4"/>
        <v>453260.15696991188</v>
      </c>
      <c r="M8" s="11">
        <f t="shared" si="5"/>
        <v>504780.92502907017</v>
      </c>
      <c r="O8" s="2">
        <v>476</v>
      </c>
      <c r="P8" s="13">
        <f t="shared" si="6"/>
        <v>453260.15696991188</v>
      </c>
      <c r="Q8" s="13">
        <f t="shared" si="7"/>
        <v>504780.92502907017</v>
      </c>
    </row>
    <row r="9" spans="1:17" x14ac:dyDescent="0.25">
      <c r="A9" s="23"/>
      <c r="B9" s="16">
        <v>6</v>
      </c>
      <c r="C9" s="16">
        <v>478</v>
      </c>
      <c r="D9" s="12">
        <f t="shared" si="0"/>
        <v>455164.61141096189</v>
      </c>
      <c r="E9" s="12">
        <f t="shared" si="1"/>
        <v>506901.85328549484</v>
      </c>
      <c r="F9" s="2">
        <v>6</v>
      </c>
      <c r="G9" s="2">
        <v>483</v>
      </c>
      <c r="H9" s="12">
        <f t="shared" si="2"/>
        <v>459925.74751358695</v>
      </c>
      <c r="I9" s="12">
        <f t="shared" si="3"/>
        <v>512204.17392655642</v>
      </c>
      <c r="J9" s="3"/>
      <c r="K9" s="2">
        <v>492</v>
      </c>
      <c r="L9" s="11">
        <f t="shared" si="4"/>
        <v>468495.79249831225</v>
      </c>
      <c r="M9" s="11">
        <f t="shared" si="5"/>
        <v>521748.35108046746</v>
      </c>
      <c r="O9" s="2">
        <v>492</v>
      </c>
      <c r="P9" s="13">
        <f t="shared" si="6"/>
        <v>468495.79249831225</v>
      </c>
      <c r="Q9" s="13">
        <f t="shared" si="7"/>
        <v>521748.35108046746</v>
      </c>
    </row>
    <row r="10" spans="1:17" x14ac:dyDescent="0.25">
      <c r="A10" s="23"/>
      <c r="B10" s="16">
        <v>7</v>
      </c>
      <c r="C10" s="16">
        <v>506</v>
      </c>
      <c r="D10" s="12">
        <f t="shared" si="0"/>
        <v>481826.97358566261</v>
      </c>
      <c r="E10" s="12">
        <f t="shared" si="1"/>
        <v>536594.84887544008</v>
      </c>
      <c r="F10" s="2">
        <v>7</v>
      </c>
      <c r="G10" s="2">
        <v>511</v>
      </c>
      <c r="H10" s="12">
        <f t="shared" si="2"/>
        <v>486588.10968828766</v>
      </c>
      <c r="I10" s="12">
        <f t="shared" si="3"/>
        <v>541897.16951650172</v>
      </c>
      <c r="J10" s="3"/>
      <c r="K10" s="2">
        <v>519</v>
      </c>
      <c r="L10" s="11">
        <f t="shared" si="4"/>
        <v>494205.92745248793</v>
      </c>
      <c r="M10" s="11">
        <f t="shared" si="5"/>
        <v>550380.8825422005</v>
      </c>
      <c r="O10" s="2">
        <v>519</v>
      </c>
      <c r="P10" s="13">
        <f t="shared" si="6"/>
        <v>494205.92745248793</v>
      </c>
      <c r="Q10" s="13">
        <f t="shared" si="7"/>
        <v>550380.8825422005</v>
      </c>
    </row>
    <row r="11" spans="1:17" x14ac:dyDescent="0.25">
      <c r="A11" s="23"/>
      <c r="B11" s="16">
        <v>8</v>
      </c>
      <c r="C11" s="16">
        <v>542</v>
      </c>
      <c r="D11" s="12">
        <f t="shared" si="0"/>
        <v>516107.15352456353</v>
      </c>
      <c r="E11" s="12">
        <f t="shared" si="1"/>
        <v>574771.5574910841</v>
      </c>
      <c r="F11" s="2">
        <v>8</v>
      </c>
      <c r="G11" s="2">
        <v>547</v>
      </c>
      <c r="H11" s="12">
        <f t="shared" si="2"/>
        <v>520868.28962718858</v>
      </c>
      <c r="I11" s="12">
        <f t="shared" si="3"/>
        <v>580073.87813214574</v>
      </c>
      <c r="J11" s="3"/>
      <c r="K11" s="2">
        <v>557</v>
      </c>
      <c r="L11" s="11">
        <f t="shared" si="4"/>
        <v>530390.56183243881</v>
      </c>
      <c r="M11" s="11">
        <f t="shared" si="5"/>
        <v>590678.51941426913</v>
      </c>
      <c r="O11" s="2">
        <v>557</v>
      </c>
      <c r="P11" s="13">
        <f t="shared" si="6"/>
        <v>530390.56183243881</v>
      </c>
      <c r="Q11" s="13">
        <f t="shared" si="7"/>
        <v>590678.51941426913</v>
      </c>
    </row>
    <row r="12" spans="1:17" x14ac:dyDescent="0.25">
      <c r="A12" s="23"/>
      <c r="B12" s="16">
        <v>9</v>
      </c>
      <c r="C12" s="16">
        <v>578</v>
      </c>
      <c r="D12" s="12">
        <f t="shared" si="0"/>
        <v>550387.33346346428</v>
      </c>
      <c r="E12" s="12">
        <f t="shared" si="1"/>
        <v>612948.266106728</v>
      </c>
      <c r="F12" s="2">
        <v>9</v>
      </c>
      <c r="G12" s="2">
        <v>583</v>
      </c>
      <c r="H12" s="12">
        <f t="shared" si="2"/>
        <v>555148.46956608957</v>
      </c>
      <c r="I12" s="12">
        <f t="shared" si="3"/>
        <v>618250.58674778976</v>
      </c>
      <c r="J12" s="3"/>
      <c r="K12" s="2">
        <v>590</v>
      </c>
      <c r="L12" s="11">
        <f t="shared" si="4"/>
        <v>561814.0601097648</v>
      </c>
      <c r="M12" s="11">
        <f t="shared" si="5"/>
        <v>625673.83564527624</v>
      </c>
      <c r="O12" s="2">
        <v>590</v>
      </c>
      <c r="P12" s="13">
        <f t="shared" si="6"/>
        <v>561814.0601097648</v>
      </c>
      <c r="Q12" s="13">
        <f t="shared" si="7"/>
        <v>625673.83564527624</v>
      </c>
    </row>
    <row r="13" spans="1:17" x14ac:dyDescent="0.25">
      <c r="A13" s="23"/>
      <c r="B13" s="16">
        <v>10</v>
      </c>
      <c r="C13" s="16">
        <v>620</v>
      </c>
      <c r="D13" s="12">
        <f t="shared" si="0"/>
        <v>590380.87672551535</v>
      </c>
      <c r="E13" s="12">
        <f t="shared" si="1"/>
        <v>657487.75949164596</v>
      </c>
      <c r="F13" s="2">
        <v>10</v>
      </c>
      <c r="G13" s="2">
        <v>625</v>
      </c>
      <c r="H13" s="12">
        <f t="shared" si="2"/>
        <v>595142.01282814064</v>
      </c>
      <c r="I13" s="12">
        <f t="shared" si="3"/>
        <v>662790.08013270772</v>
      </c>
      <c r="J13" s="3"/>
      <c r="K13" s="2">
        <v>629</v>
      </c>
      <c r="L13" s="11">
        <f t="shared" si="4"/>
        <v>598950.92171024077</v>
      </c>
      <c r="M13" s="11">
        <f t="shared" si="5"/>
        <v>667031.93664555717</v>
      </c>
      <c r="O13" s="2">
        <v>629</v>
      </c>
      <c r="P13" s="13">
        <f t="shared" si="6"/>
        <v>598950.92171024077</v>
      </c>
      <c r="Q13" s="13">
        <f t="shared" si="7"/>
        <v>667031.93664555717</v>
      </c>
    </row>
    <row r="14" spans="1:17" x14ac:dyDescent="0.25">
      <c r="A14" s="23"/>
      <c r="B14" s="16">
        <v>11</v>
      </c>
      <c r="C14" s="16">
        <v>664</v>
      </c>
      <c r="D14" s="12">
        <f t="shared" si="0"/>
        <v>632278.87442861649</v>
      </c>
      <c r="E14" s="12">
        <f t="shared" si="1"/>
        <v>704148.18113298866</v>
      </c>
      <c r="F14" s="2">
        <v>11</v>
      </c>
      <c r="G14" s="2">
        <v>669</v>
      </c>
      <c r="H14" s="12">
        <f t="shared" si="2"/>
        <v>637040.01053124177</v>
      </c>
      <c r="I14" s="12">
        <f t="shared" si="3"/>
        <v>709450.50177405041</v>
      </c>
      <c r="J14" s="3"/>
      <c r="K14" s="2">
        <v>673</v>
      </c>
      <c r="L14" s="11">
        <f t="shared" si="4"/>
        <v>640848.91941334179</v>
      </c>
      <c r="M14" s="11">
        <f t="shared" si="5"/>
        <v>713692.35828689975</v>
      </c>
      <c r="O14" s="2">
        <v>673</v>
      </c>
      <c r="P14" s="13">
        <f t="shared" si="6"/>
        <v>640848.91941334179</v>
      </c>
      <c r="Q14" s="13">
        <f t="shared" si="7"/>
        <v>713692.35828689975</v>
      </c>
    </row>
    <row r="15" spans="1:17" x14ac:dyDescent="0.25">
      <c r="A15" s="1"/>
      <c r="B15" s="1"/>
      <c r="C15" s="1"/>
      <c r="D15" s="12"/>
      <c r="E15" s="12"/>
      <c r="F15" s="1"/>
      <c r="G15" s="1"/>
      <c r="H15" s="12"/>
      <c r="I15" s="12"/>
      <c r="K15" s="1"/>
      <c r="L15" s="11"/>
      <c r="M15" s="11"/>
      <c r="O15" s="1"/>
      <c r="P15" s="13"/>
      <c r="Q15" s="13"/>
    </row>
    <row r="16" spans="1:17" x14ac:dyDescent="0.25">
      <c r="A16" s="17" t="s">
        <v>6</v>
      </c>
      <c r="B16" s="16">
        <v>1</v>
      </c>
      <c r="C16" s="16">
        <v>570</v>
      </c>
      <c r="D16" s="12">
        <f t="shared" ref="D16:D21" si="8">(C16*56.233*119.331881/12) + (C16*56.233*119.331881/12 -C16*56.233*119.331881/12*0.1083)*0.73 + 0.03*C16*56.233*119.331881/12*1.73</f>
        <v>542769.51569926424</v>
      </c>
      <c r="E16" s="12">
        <f t="shared" ref="E16:E21" si="9">(C16*56.233*119.331881/12)+(C16*56.233*119.331881/12-C16*56.233*119.331881/12*0.1083)*0.94+0.03*C16*56.233*119.331881/12*1.94</f>
        <v>604464.55308102933</v>
      </c>
      <c r="F16" s="2">
        <v>1</v>
      </c>
      <c r="G16" s="2">
        <v>575</v>
      </c>
      <c r="H16" s="12">
        <f t="shared" si="2"/>
        <v>547530.6518018893</v>
      </c>
      <c r="I16" s="12">
        <f t="shared" si="3"/>
        <v>609766.87372209108</v>
      </c>
      <c r="J16" s="3"/>
      <c r="K16" s="2">
        <v>590</v>
      </c>
      <c r="L16" s="11">
        <f t="shared" si="4"/>
        <v>561814.0601097648</v>
      </c>
      <c r="M16" s="11">
        <f t="shared" si="5"/>
        <v>625673.83564527624</v>
      </c>
      <c r="O16" s="2">
        <v>590</v>
      </c>
      <c r="P16" s="13">
        <f t="shared" si="6"/>
        <v>561814.0601097648</v>
      </c>
      <c r="Q16" s="13">
        <f t="shared" si="7"/>
        <v>625673.83564527624</v>
      </c>
    </row>
    <row r="17" spans="1:17" x14ac:dyDescent="0.25">
      <c r="A17" s="17"/>
      <c r="B17" s="16">
        <v>2</v>
      </c>
      <c r="C17" s="16">
        <v>611</v>
      </c>
      <c r="D17" s="12">
        <f t="shared" si="8"/>
        <v>581810.83174079028</v>
      </c>
      <c r="E17" s="12">
        <f t="shared" si="9"/>
        <v>647943.5823377351</v>
      </c>
      <c r="F17" s="2">
        <v>2</v>
      </c>
      <c r="G17" s="2">
        <v>616</v>
      </c>
      <c r="H17" s="12">
        <f t="shared" si="2"/>
        <v>586571.96784341533</v>
      </c>
      <c r="I17" s="12">
        <f t="shared" si="3"/>
        <v>653245.90297879663</v>
      </c>
      <c r="J17" s="3"/>
      <c r="K17" s="2">
        <v>624</v>
      </c>
      <c r="L17" s="11">
        <f t="shared" si="4"/>
        <v>594189.7856076156</v>
      </c>
      <c r="M17" s="11">
        <f t="shared" si="5"/>
        <v>661729.6160044953</v>
      </c>
      <c r="O17" s="2">
        <v>624</v>
      </c>
      <c r="P17" s="13">
        <f t="shared" si="6"/>
        <v>594189.7856076156</v>
      </c>
      <c r="Q17" s="13">
        <f t="shared" si="7"/>
        <v>661729.6160044953</v>
      </c>
    </row>
    <row r="18" spans="1:17" x14ac:dyDescent="0.25">
      <c r="A18" s="17"/>
      <c r="B18" s="16">
        <v>3</v>
      </c>
      <c r="C18" s="16">
        <v>652</v>
      </c>
      <c r="D18" s="12">
        <f t="shared" si="8"/>
        <v>620852.1477823162</v>
      </c>
      <c r="E18" s="12">
        <f t="shared" si="9"/>
        <v>691422.61159444065</v>
      </c>
      <c r="F18" s="2">
        <v>3</v>
      </c>
      <c r="G18" s="2">
        <v>657</v>
      </c>
      <c r="H18" s="12">
        <f t="shared" si="2"/>
        <v>625613.28388494137</v>
      </c>
      <c r="I18" s="12">
        <f t="shared" si="3"/>
        <v>696724.93223550217</v>
      </c>
      <c r="J18" s="3"/>
      <c r="K18" s="2">
        <v>668</v>
      </c>
      <c r="L18" s="11">
        <f t="shared" si="4"/>
        <v>636087.78331071674</v>
      </c>
      <c r="M18" s="11">
        <f t="shared" si="5"/>
        <v>708390.03764583799</v>
      </c>
      <c r="O18" s="2">
        <v>668</v>
      </c>
      <c r="P18" s="13">
        <f t="shared" si="6"/>
        <v>636087.78331071674</v>
      </c>
      <c r="Q18" s="13">
        <f t="shared" si="7"/>
        <v>708390.03764583799</v>
      </c>
    </row>
    <row r="19" spans="1:17" x14ac:dyDescent="0.25">
      <c r="A19" s="17"/>
      <c r="B19" s="16">
        <v>4</v>
      </c>
      <c r="C19" s="16">
        <v>705</v>
      </c>
      <c r="D19" s="12">
        <f t="shared" si="8"/>
        <v>671320.19047014264</v>
      </c>
      <c r="E19" s="12">
        <f t="shared" si="9"/>
        <v>747627.2103896942</v>
      </c>
      <c r="F19" s="2">
        <v>4</v>
      </c>
      <c r="G19" s="2">
        <v>710</v>
      </c>
      <c r="H19" s="12">
        <f t="shared" si="2"/>
        <v>676081.32657276769</v>
      </c>
      <c r="I19" s="12">
        <f t="shared" si="3"/>
        <v>752929.53103075596</v>
      </c>
      <c r="J19" s="3"/>
      <c r="K19" s="2">
        <v>715</v>
      </c>
      <c r="L19" s="11">
        <f t="shared" si="4"/>
        <v>680842.46267539286</v>
      </c>
      <c r="M19" s="11">
        <f t="shared" si="5"/>
        <v>758231.8516718176</v>
      </c>
      <c r="O19" s="2">
        <v>715</v>
      </c>
      <c r="P19" s="13">
        <f t="shared" si="6"/>
        <v>680842.46267539286</v>
      </c>
      <c r="Q19" s="13">
        <f t="shared" si="7"/>
        <v>758231.8516718176</v>
      </c>
    </row>
    <row r="20" spans="1:17" x14ac:dyDescent="0.25">
      <c r="A20" s="17"/>
      <c r="B20" s="16">
        <v>5</v>
      </c>
      <c r="C20" s="16">
        <v>751</v>
      </c>
      <c r="D20" s="12">
        <f t="shared" si="8"/>
        <v>715122.64261429373</v>
      </c>
      <c r="E20" s="12">
        <f t="shared" si="9"/>
        <v>796408.56028746162</v>
      </c>
      <c r="F20" s="2">
        <v>5</v>
      </c>
      <c r="G20" s="2">
        <v>756</v>
      </c>
      <c r="H20" s="12">
        <f t="shared" si="2"/>
        <v>719883.77871691878</v>
      </c>
      <c r="I20" s="12">
        <f t="shared" si="3"/>
        <v>801710.88092852314</v>
      </c>
      <c r="J20" s="3"/>
      <c r="K20" s="2">
        <v>763</v>
      </c>
      <c r="L20" s="11">
        <f t="shared" si="4"/>
        <v>726549.36926059402</v>
      </c>
      <c r="M20" s="11">
        <f t="shared" si="5"/>
        <v>809134.12982600951</v>
      </c>
      <c r="O20" s="2">
        <v>763</v>
      </c>
      <c r="P20" s="13">
        <f t="shared" si="6"/>
        <v>726549.36926059402</v>
      </c>
      <c r="Q20" s="13">
        <f t="shared" si="7"/>
        <v>809134.12982600951</v>
      </c>
    </row>
    <row r="21" spans="1:17" x14ac:dyDescent="0.25">
      <c r="A21" s="17"/>
      <c r="B21" s="16">
        <v>6</v>
      </c>
      <c r="C21" s="16">
        <v>793</v>
      </c>
      <c r="D21" s="12">
        <f t="shared" si="8"/>
        <v>755116.1858763448</v>
      </c>
      <c r="E21" s="12">
        <f t="shared" si="9"/>
        <v>840948.05367237946</v>
      </c>
      <c r="F21" s="2">
        <v>6</v>
      </c>
      <c r="G21" s="2">
        <v>798</v>
      </c>
      <c r="H21" s="12">
        <f t="shared" si="2"/>
        <v>759877.32197896985</v>
      </c>
      <c r="I21" s="12">
        <f t="shared" si="3"/>
        <v>846250.37431344122</v>
      </c>
      <c r="J21" s="3"/>
      <c r="K21" s="2">
        <v>806</v>
      </c>
      <c r="L21" s="11">
        <f t="shared" si="4"/>
        <v>767495.13974317</v>
      </c>
      <c r="M21" s="11">
        <f t="shared" si="5"/>
        <v>854734.08733913989</v>
      </c>
      <c r="O21" s="2">
        <v>806</v>
      </c>
      <c r="P21" s="13">
        <f t="shared" si="6"/>
        <v>767495.13974317</v>
      </c>
      <c r="Q21" s="13">
        <f t="shared" si="7"/>
        <v>854734.08733913989</v>
      </c>
    </row>
    <row r="22" spans="1:17" x14ac:dyDescent="0.25">
      <c r="A22" s="17"/>
      <c r="B22" s="16">
        <v>7</v>
      </c>
      <c r="C22" s="16"/>
      <c r="D22" s="12"/>
      <c r="E22" s="12"/>
      <c r="F22" s="2">
        <v>7</v>
      </c>
      <c r="G22" s="2"/>
      <c r="H22" s="12"/>
      <c r="I22" s="12"/>
      <c r="J22" s="3"/>
      <c r="K22" s="2"/>
      <c r="L22" s="11"/>
      <c r="M22" s="11"/>
      <c r="O22" s="2">
        <v>821</v>
      </c>
      <c r="P22" s="13">
        <f t="shared" si="6"/>
        <v>781778.54805104539</v>
      </c>
      <c r="Q22" s="13">
        <f t="shared" si="7"/>
        <v>870641.0492623247</v>
      </c>
    </row>
    <row r="23" spans="1:17" x14ac:dyDescent="0.25">
      <c r="A23" s="1"/>
      <c r="B23" s="1"/>
      <c r="C23" s="1"/>
      <c r="D23" s="12"/>
      <c r="E23" s="12"/>
      <c r="F23" s="1"/>
      <c r="G23" s="1"/>
      <c r="H23" s="12"/>
      <c r="I23" s="12"/>
      <c r="K23" s="1"/>
      <c r="L23" s="11"/>
      <c r="M23" s="11"/>
      <c r="O23" s="1"/>
      <c r="P23" s="13"/>
      <c r="Q23" s="13"/>
    </row>
    <row r="24" spans="1:17" x14ac:dyDescent="0.25">
      <c r="A24" s="18" t="s">
        <v>7</v>
      </c>
      <c r="B24" s="16">
        <v>1</v>
      </c>
      <c r="C24" s="16">
        <v>690</v>
      </c>
      <c r="D24" s="12">
        <f t="shared" ref="D24:D30" si="10">(C24*56.233*119.331881/12) + (C24*56.233*119.331881/12 -C24*56.233*119.331881/12*0.1083)*0.73 + 0.03*C24*56.233*119.331881/12*1.73</f>
        <v>657036.78216226713</v>
      </c>
      <c r="E24" s="12">
        <f t="shared" ref="E24:E30" si="11">(C24*56.233*119.331881/12)+(C24*56.233*119.331881/12-C24*56.233*119.331881/12*0.1083)*0.94+0.03*C24*56.233*119.331881/12*1.94</f>
        <v>731720.24846650939</v>
      </c>
      <c r="F24" s="2">
        <v>1</v>
      </c>
      <c r="G24" s="2">
        <v>695</v>
      </c>
      <c r="H24" s="12">
        <f t="shared" si="2"/>
        <v>661797.91826489219</v>
      </c>
      <c r="I24" s="12">
        <f t="shared" si="3"/>
        <v>737022.56910757092</v>
      </c>
      <c r="J24" s="3"/>
      <c r="K24" s="2">
        <v>695</v>
      </c>
      <c r="L24" s="11">
        <f t="shared" si="4"/>
        <v>661797.91826489219</v>
      </c>
      <c r="M24" s="11">
        <f t="shared" si="5"/>
        <v>737022.56910757092</v>
      </c>
      <c r="O24" s="2">
        <v>695</v>
      </c>
      <c r="P24" s="13">
        <f t="shared" si="6"/>
        <v>661797.91826489219</v>
      </c>
      <c r="Q24" s="13">
        <f t="shared" si="7"/>
        <v>737022.56910757092</v>
      </c>
    </row>
    <row r="25" spans="1:17" x14ac:dyDescent="0.25">
      <c r="A25" s="18"/>
      <c r="B25" s="16">
        <v>2</v>
      </c>
      <c r="C25" s="16">
        <v>730</v>
      </c>
      <c r="D25" s="12">
        <f t="shared" si="10"/>
        <v>695125.87098326825</v>
      </c>
      <c r="E25" s="12">
        <f t="shared" si="11"/>
        <v>774138.81359500263</v>
      </c>
      <c r="F25" s="2">
        <v>2</v>
      </c>
      <c r="G25" s="2">
        <v>735</v>
      </c>
      <c r="H25" s="12">
        <f t="shared" si="2"/>
        <v>699887.0070858933</v>
      </c>
      <c r="I25" s="12">
        <f t="shared" si="3"/>
        <v>779441.13423606427</v>
      </c>
      <c r="J25" s="3"/>
      <c r="K25" s="2">
        <v>735</v>
      </c>
      <c r="L25" s="11">
        <f t="shared" si="4"/>
        <v>699887.0070858933</v>
      </c>
      <c r="M25" s="11">
        <f t="shared" si="5"/>
        <v>779441.13423606427</v>
      </c>
      <c r="O25" s="2">
        <v>735</v>
      </c>
      <c r="P25" s="13">
        <f t="shared" si="6"/>
        <v>699887.0070858933</v>
      </c>
      <c r="Q25" s="13">
        <f t="shared" si="7"/>
        <v>779441.13423606427</v>
      </c>
    </row>
    <row r="26" spans="1:17" x14ac:dyDescent="0.25">
      <c r="A26" s="18"/>
      <c r="B26" s="16">
        <v>3</v>
      </c>
      <c r="C26" s="16">
        <v>770</v>
      </c>
      <c r="D26" s="12">
        <f t="shared" si="10"/>
        <v>733214.95980426914</v>
      </c>
      <c r="E26" s="12">
        <f t="shared" si="11"/>
        <v>816557.37872349587</v>
      </c>
      <c r="F26" s="2">
        <v>3</v>
      </c>
      <c r="G26" s="2">
        <v>775</v>
      </c>
      <c r="H26" s="12">
        <f t="shared" si="2"/>
        <v>737976.09590689419</v>
      </c>
      <c r="I26" s="12">
        <f t="shared" si="3"/>
        <v>821859.6993645574</v>
      </c>
      <c r="J26" s="3"/>
      <c r="K26" s="2">
        <v>775</v>
      </c>
      <c r="L26" s="11">
        <f t="shared" si="4"/>
        <v>737976.09590689419</v>
      </c>
      <c r="M26" s="11">
        <f t="shared" si="5"/>
        <v>821859.6993645574</v>
      </c>
      <c r="O26" s="2">
        <v>775</v>
      </c>
      <c r="P26" s="13">
        <f t="shared" si="6"/>
        <v>737976.09590689419</v>
      </c>
      <c r="Q26" s="13">
        <f t="shared" si="7"/>
        <v>821859.6993645574</v>
      </c>
    </row>
    <row r="27" spans="1:17" x14ac:dyDescent="0.25">
      <c r="A27" s="18"/>
      <c r="B27" s="16">
        <v>4</v>
      </c>
      <c r="C27" s="16">
        <v>826</v>
      </c>
      <c r="D27" s="12">
        <f t="shared" si="10"/>
        <v>786539.68415367056</v>
      </c>
      <c r="E27" s="12">
        <f t="shared" si="11"/>
        <v>875943.36990338657</v>
      </c>
      <c r="F27" s="2">
        <v>4</v>
      </c>
      <c r="G27" s="2">
        <v>830</v>
      </c>
      <c r="H27" s="12">
        <f t="shared" si="2"/>
        <v>790348.5930357707</v>
      </c>
      <c r="I27" s="12">
        <f t="shared" si="3"/>
        <v>880185.22641623579</v>
      </c>
      <c r="J27" s="3"/>
      <c r="K27" s="2">
        <v>830</v>
      </c>
      <c r="L27" s="11">
        <f t="shared" si="4"/>
        <v>790348.5930357707</v>
      </c>
      <c r="M27" s="11">
        <f t="shared" si="5"/>
        <v>880185.22641623579</v>
      </c>
      <c r="O27" s="2">
        <v>830</v>
      </c>
      <c r="P27" s="13">
        <f t="shared" si="6"/>
        <v>790348.5930357707</v>
      </c>
      <c r="Q27" s="13">
        <f t="shared" si="7"/>
        <v>880185.22641623579</v>
      </c>
    </row>
    <row r="28" spans="1:17" x14ac:dyDescent="0.25">
      <c r="A28" s="18"/>
      <c r="B28" s="16" t="s">
        <v>2</v>
      </c>
      <c r="C28" s="16">
        <v>881</v>
      </c>
      <c r="D28" s="12">
        <f t="shared" si="10"/>
        <v>838912.18128254684</v>
      </c>
      <c r="E28" s="12">
        <f t="shared" si="11"/>
        <v>934268.89695506461</v>
      </c>
      <c r="F28" s="2" t="s">
        <v>2</v>
      </c>
      <c r="G28" s="2">
        <v>890</v>
      </c>
      <c r="H28" s="12">
        <f t="shared" si="2"/>
        <v>847482.22626727214</v>
      </c>
      <c r="I28" s="12">
        <f t="shared" si="3"/>
        <v>943813.07410897559</v>
      </c>
      <c r="J28" s="3"/>
      <c r="K28" s="2">
        <v>890</v>
      </c>
      <c r="L28" s="11">
        <f t="shared" si="4"/>
        <v>847482.22626727214</v>
      </c>
      <c r="M28" s="11">
        <f t="shared" si="5"/>
        <v>943813.07410897559</v>
      </c>
      <c r="O28" s="2">
        <v>890</v>
      </c>
      <c r="P28" s="13">
        <f t="shared" si="6"/>
        <v>847482.22626727214</v>
      </c>
      <c r="Q28" s="13">
        <f t="shared" si="7"/>
        <v>943813.07410897559</v>
      </c>
    </row>
    <row r="29" spans="1:17" x14ac:dyDescent="0.25">
      <c r="A29" s="18"/>
      <c r="B29" s="16" t="s">
        <v>3</v>
      </c>
      <c r="C29" s="16">
        <v>916</v>
      </c>
      <c r="D29" s="12">
        <f t="shared" si="10"/>
        <v>872240.13400092279</v>
      </c>
      <c r="E29" s="12">
        <f t="shared" si="11"/>
        <v>971385.14144249633</v>
      </c>
      <c r="F29" s="2" t="s">
        <v>3</v>
      </c>
      <c r="G29" s="2">
        <v>925</v>
      </c>
      <c r="H29" s="12">
        <f t="shared" si="2"/>
        <v>880810.17898564797</v>
      </c>
      <c r="I29" s="12">
        <f t="shared" si="3"/>
        <v>980929.31859640742</v>
      </c>
      <c r="J29" s="3"/>
      <c r="K29" s="2">
        <v>925</v>
      </c>
      <c r="L29" s="11">
        <f t="shared" si="4"/>
        <v>880810.17898564797</v>
      </c>
      <c r="M29" s="11">
        <f t="shared" si="5"/>
        <v>980929.31859640742</v>
      </c>
      <c r="O29" s="2">
        <v>925</v>
      </c>
      <c r="P29" s="13">
        <f t="shared" si="6"/>
        <v>880810.17898564797</v>
      </c>
      <c r="Q29" s="13">
        <f t="shared" si="7"/>
        <v>980929.31859640742</v>
      </c>
    </row>
    <row r="30" spans="1:17" x14ac:dyDescent="0.25">
      <c r="A30" s="18"/>
      <c r="B30" s="16" t="s">
        <v>4</v>
      </c>
      <c r="C30" s="16">
        <v>963</v>
      </c>
      <c r="D30" s="12">
        <f t="shared" si="10"/>
        <v>916994.81336559902</v>
      </c>
      <c r="E30" s="12">
        <f t="shared" si="11"/>
        <v>1021226.9554684761</v>
      </c>
      <c r="F30" s="2" t="s">
        <v>4</v>
      </c>
      <c r="G30" s="2">
        <v>972</v>
      </c>
      <c r="H30" s="12">
        <f t="shared" si="2"/>
        <v>925564.85835032421</v>
      </c>
      <c r="I30" s="12">
        <f t="shared" si="3"/>
        <v>1030771.132622387</v>
      </c>
      <c r="J30" s="3"/>
      <c r="K30" s="2">
        <v>972</v>
      </c>
      <c r="L30" s="11">
        <f t="shared" si="4"/>
        <v>925564.85835032421</v>
      </c>
      <c r="M30" s="11">
        <f t="shared" si="5"/>
        <v>1030771.132622387</v>
      </c>
      <c r="O30" s="2">
        <v>972</v>
      </c>
      <c r="P30" s="13">
        <f t="shared" si="6"/>
        <v>925564.85835032421</v>
      </c>
      <c r="Q30" s="13">
        <f t="shared" si="7"/>
        <v>1030771.132622387</v>
      </c>
    </row>
    <row r="31" spans="1:17" x14ac:dyDescent="0.25">
      <c r="A31" s="15" t="s">
        <v>14</v>
      </c>
      <c r="B31" s="14"/>
      <c r="C31" s="14"/>
      <c r="D31" s="14"/>
      <c r="F31" s="14"/>
      <c r="G31" s="14"/>
      <c r="H31" s="14"/>
    </row>
  </sheetData>
  <mergeCells count="8">
    <mergeCell ref="A16:A22"/>
    <mergeCell ref="A24:A30"/>
    <mergeCell ref="K2:M2"/>
    <mergeCell ref="A1:Q1"/>
    <mergeCell ref="O2:Q2"/>
    <mergeCell ref="F2:I2"/>
    <mergeCell ref="A4:A14"/>
    <mergeCell ref="B2:E2"/>
  </mergeCells>
  <pageMargins left="0.19685039370078741" right="0.19685039370078741" top="0.35433070866141736" bottom="0.35433070866141736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SFA-CGC</dc:creator>
  <cp:lastModifiedBy>SFA-CGC</cp:lastModifiedBy>
  <cp:lastPrinted>2019-02-21T02:16:48Z</cp:lastPrinted>
  <dcterms:created xsi:type="dcterms:W3CDTF">2019-02-15T23:32:59Z</dcterms:created>
  <dcterms:modified xsi:type="dcterms:W3CDTF">2020-04-03T04:35:03Z</dcterms:modified>
</cp:coreProperties>
</file>